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<sst xmlns="http://schemas.openxmlformats.org/spreadsheetml/2006/main" count="60" uniqueCount="45">
  <si>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Oferta liniowa</t>
  </si>
  <si>
    <t>S</t>
  </si>
  <si>
    <t>M</t>
  </si>
  <si>
    <t>L</t>
  </si>
  <si>
    <t>XL</t>
  </si>
  <si>
    <t>XXL</t>
  </si>
  <si>
    <t>XXXL</t>
  </si>
  <si>
    <t>Sugerowana cena detaliczna brutto</t>
  </si>
  <si>
    <t>Cena detaliczna netto</t>
  </si>
  <si>
    <t>Cena zakupu netto po rabacie</t>
  </si>
  <si>
    <t>Ilość</t>
  </si>
  <si>
    <t>Wartość</t>
  </si>
  <si>
    <t>RANGER</t>
  </si>
  <si>
    <t xml:space="preserve"> Bluza męska RANGER PROTECT </t>
  </si>
  <si>
    <t>khaki</t>
  </si>
  <si>
    <t xml:space="preserve"> Spodnie męskie RANGER PROTECT</t>
  </si>
  <si>
    <t xml:space="preserve"> Koszulka męska RANGER PROTECT </t>
  </si>
  <si>
    <t>Bluza męska RANGER WOOL</t>
  </si>
  <si>
    <t xml:space="preserve"> Spodnie męskie RANGER WOOL</t>
  </si>
  <si>
    <t>S/M</t>
  </si>
  <si>
    <t>L/XL</t>
  </si>
  <si>
    <t>Akcesoria</t>
  </si>
  <si>
    <t>Łączna ilość</t>
  </si>
  <si>
    <t>Łączna wartość</t>
  </si>
  <si>
    <t>Rabat handlowy</t>
  </si>
  <si>
    <t>Cennik Brubeck Ranger SS 2024</t>
  </si>
  <si>
    <t>LS1421M</t>
  </si>
  <si>
    <t>LE1242M</t>
  </si>
  <si>
    <t>SS1300M</t>
  </si>
  <si>
    <t>LS1486M</t>
  </si>
  <si>
    <t>LS1420M</t>
  </si>
  <si>
    <t>LE1276M</t>
  </si>
  <si>
    <t>LE1241M</t>
  </si>
  <si>
    <t>Bluza męska RANGER THERMO</t>
  </si>
  <si>
    <t xml:space="preserve">Spodnie męskie RANGER THERMO </t>
  </si>
  <si>
    <t>KM1037U</t>
  </si>
  <si>
    <t>HM1018U</t>
  </si>
  <si>
    <t>KM1036U</t>
  </si>
  <si>
    <t>GE1002U</t>
  </si>
  <si>
    <t>Kominiarka wełniana RANGER WOOL</t>
  </si>
  <si>
    <t>Czapka wełniana RANGER WOOL</t>
  </si>
  <si>
    <t>Komin wełniany RANGER WOOL</t>
  </si>
  <si>
    <t>Rękawiczki wełniane RANGER WOOL</t>
  </si>
  <si>
    <t xml:space="preserve">BRAK W KATALOGU </t>
  </si>
  <si>
    <t xml:space="preserve">KATALOGOWE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</si>
</sst>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\-mm\-dd;@"/>
    <numFmt numFmtId="167" formatCode="#,##0.00&quot; zł&quot;"/>
    <numFmt numFmtId="168" formatCode="0.0%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0"/>
      <color indexed="9"/>
      <name val="Calibri"/>
      <family val="2"/>
    </font>
    <font>
      <sz val="2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0"/>
      <name val="Calibri"/>
      <family val="2"/>
    </font>
    <font>
      <sz val="2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6" fillId="33" borderId="15" xfId="0" applyFont="1" applyFill="1" applyBorder="1" applyAlignment="1">
      <alignment vertical="center" textRotation="90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5" borderId="0" xfId="0" applyFont="1" applyFill="1" applyAlignment="1">
      <alignment/>
    </xf>
    <xf numFmtId="1" fontId="45" fillId="36" borderId="10" xfId="0" applyNumberFormat="1" applyFont="1" applyFill="1" applyBorder="1" applyAlignment="1">
      <alignment horizontal="center" vertical="center"/>
    </xf>
    <xf numFmtId="1" fontId="8" fillId="36" borderId="11" xfId="0" applyNumberFormat="1" applyFont="1" applyFill="1" applyBorder="1" applyAlignment="1">
      <alignment horizontal="center" vertical="center"/>
    </xf>
    <xf numFmtId="0" fontId="46" fillId="37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38" borderId="13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vertical="center"/>
    </xf>
    <xf numFmtId="0" fontId="8" fillId="39" borderId="14" xfId="0" applyFont="1" applyFill="1" applyBorder="1" applyAlignment="1">
      <alignment horizontal="center" vertical="center"/>
    </xf>
    <xf numFmtId="1" fontId="8" fillId="39" borderId="14" xfId="0" applyNumberFormat="1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167" fontId="8" fillId="39" borderId="13" xfId="0" applyNumberFormat="1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vertical="center"/>
    </xf>
    <xf numFmtId="168" fontId="45" fillId="39" borderId="13" xfId="0" applyNumberFormat="1" applyFont="1" applyFill="1" applyBorder="1" applyAlignment="1">
      <alignment horizontal="center" vertical="center"/>
    </xf>
    <xf numFmtId="167" fontId="7" fillId="40" borderId="10" xfId="0" applyNumberFormat="1" applyFont="1" applyFill="1" applyBorder="1" applyAlignment="1">
      <alignment horizontal="center" vertical="center"/>
    </xf>
    <xf numFmtId="1" fontId="8" fillId="41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60" zoomScaleNormal="60" zoomScalePageLayoutView="0" workbookViewId="0" topLeftCell="A1">
      <selection activeCell="C38" sqref="C38"/>
    </sheetView>
  </sheetViews>
  <sheetFormatPr defaultColWidth="9.140625" defaultRowHeight="15"/>
  <cols>
    <col min="1" max="1" width="8.140625" style="0" customWidth="1"/>
    <col min="2" max="2" width="16.28125" style="0" customWidth="1"/>
    <col min="3" max="3" width="75.28125" style="0" customWidth="1"/>
    <col min="4" max="4" width="19.7109375" style="0" customWidth="1"/>
    <col min="5" max="7" width="9.28125" style="0" customWidth="1"/>
    <col min="8" max="8" width="13.7109375" style="0" customWidth="1"/>
    <col min="9" max="10" width="9.28125" style="0" customWidth="1"/>
    <col min="11" max="12" width="21.57421875" style="0" customWidth="1"/>
    <col min="13" max="13" width="25.7109375" style="0" customWidth="1"/>
    <col min="14" max="14" width="14.140625" style="0" customWidth="1"/>
    <col min="15" max="15" width="21.28125" style="0" customWidth="1"/>
    <col min="17" max="17" width="13.140625" style="0" customWidth="1"/>
    <col min="19" max="19" width="81.57421875" style="0" customWidth="1"/>
  </cols>
  <sheetData>
    <row r="1" spans="3:15" ht="34.5" customHeight="1">
      <c r="C1" s="26"/>
      <c r="O1" s="1"/>
    </row>
    <row r="2" spans="1:19" ht="46.5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S2" s="29" t="s">
        <v>43</v>
      </c>
    </row>
    <row r="3" spans="1:19" ht="46.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S3" s="30" t="s">
        <v>44</v>
      </c>
    </row>
    <row r="4" spans="1:15" ht="63">
      <c r="A4" s="3"/>
      <c r="B4" s="2"/>
      <c r="C4" s="2"/>
      <c r="D4" s="2"/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5" t="s">
        <v>7</v>
      </c>
      <c r="L4" s="5" t="s">
        <v>8</v>
      </c>
      <c r="M4" s="5" t="s">
        <v>9</v>
      </c>
      <c r="N4" s="4" t="s">
        <v>10</v>
      </c>
      <c r="O4" s="4" t="s">
        <v>11</v>
      </c>
    </row>
    <row r="5" spans="1:15" ht="39.75" customHeight="1">
      <c r="A5" s="46" t="s">
        <v>12</v>
      </c>
      <c r="B5" s="31" t="s">
        <v>26</v>
      </c>
      <c r="C5" s="6" t="s">
        <v>13</v>
      </c>
      <c r="D5" s="7" t="s">
        <v>14</v>
      </c>
      <c r="E5" s="8"/>
      <c r="F5" s="8"/>
      <c r="G5" s="8"/>
      <c r="H5" s="8"/>
      <c r="I5" s="8"/>
      <c r="J5" s="8"/>
      <c r="K5" s="9">
        <v>138.99</v>
      </c>
      <c r="L5" s="9">
        <f aca="true" t="shared" si="0" ref="L5:L11">K5/1.23</f>
        <v>113.00000000000001</v>
      </c>
      <c r="M5" s="41">
        <f aca="true" t="shared" si="1" ref="M5:M11">L5-(L5*$O$19)</f>
        <v>73.45000000000002</v>
      </c>
      <c r="N5" s="10">
        <f aca="true" t="shared" si="2" ref="N5:N11">SUM(E5:J5)</f>
        <v>0</v>
      </c>
      <c r="O5" s="9">
        <f aca="true" t="shared" si="3" ref="O5:O11">M5*N5</f>
        <v>0</v>
      </c>
    </row>
    <row r="6" spans="1:15" ht="39.75" customHeight="1">
      <c r="A6" s="46"/>
      <c r="B6" s="32" t="s">
        <v>27</v>
      </c>
      <c r="C6" s="11" t="s">
        <v>15</v>
      </c>
      <c r="D6" s="7" t="s">
        <v>14</v>
      </c>
      <c r="E6" s="8"/>
      <c r="F6" s="8"/>
      <c r="G6" s="8"/>
      <c r="H6" s="8"/>
      <c r="I6" s="8"/>
      <c r="J6" s="8"/>
      <c r="K6" s="9">
        <v>108.99</v>
      </c>
      <c r="L6" s="9">
        <f t="shared" si="0"/>
        <v>88.60975609756098</v>
      </c>
      <c r="M6" s="41">
        <f t="shared" si="1"/>
        <v>57.59634146341463</v>
      </c>
      <c r="N6" s="10">
        <f t="shared" si="2"/>
        <v>0</v>
      </c>
      <c r="O6" s="9">
        <f t="shared" si="3"/>
        <v>0</v>
      </c>
    </row>
    <row r="7" spans="1:15" ht="39.75" customHeight="1">
      <c r="A7" s="46"/>
      <c r="B7" s="31" t="s">
        <v>28</v>
      </c>
      <c r="C7" s="6" t="s">
        <v>16</v>
      </c>
      <c r="D7" s="12" t="s">
        <v>14</v>
      </c>
      <c r="E7" s="8"/>
      <c r="F7" s="8"/>
      <c r="G7" s="8"/>
      <c r="H7" s="8"/>
      <c r="I7" s="8"/>
      <c r="J7" s="27"/>
      <c r="K7" s="9">
        <v>122.99</v>
      </c>
      <c r="L7" s="9">
        <f t="shared" si="0"/>
        <v>99.99186991869918</v>
      </c>
      <c r="M7" s="41">
        <f t="shared" si="1"/>
        <v>64.99471544715448</v>
      </c>
      <c r="N7" s="10">
        <f t="shared" si="2"/>
        <v>0</v>
      </c>
      <c r="O7" s="9">
        <f t="shared" si="3"/>
        <v>0</v>
      </c>
    </row>
    <row r="8" spans="1:15" ht="39.75" customHeight="1">
      <c r="A8" s="46"/>
      <c r="B8" s="31" t="s">
        <v>29</v>
      </c>
      <c r="C8" s="6" t="s">
        <v>33</v>
      </c>
      <c r="D8" s="13" t="s">
        <v>14</v>
      </c>
      <c r="E8" s="8"/>
      <c r="F8" s="8"/>
      <c r="G8" s="8"/>
      <c r="H8" s="8"/>
      <c r="I8" s="8"/>
      <c r="J8" s="27"/>
      <c r="K8" s="9">
        <v>202.99</v>
      </c>
      <c r="L8" s="9">
        <f t="shared" si="0"/>
        <v>165.03252032520325</v>
      </c>
      <c r="M8" s="41">
        <f t="shared" si="1"/>
        <v>107.27113821138212</v>
      </c>
      <c r="N8" s="10">
        <f t="shared" si="2"/>
        <v>0</v>
      </c>
      <c r="O8" s="9">
        <f t="shared" si="3"/>
        <v>0</v>
      </c>
    </row>
    <row r="9" spans="1:17" ht="39.75" customHeight="1">
      <c r="A9" s="46"/>
      <c r="B9" s="31" t="s">
        <v>30</v>
      </c>
      <c r="C9" s="6" t="s">
        <v>17</v>
      </c>
      <c r="D9" s="14" t="s">
        <v>14</v>
      </c>
      <c r="E9" s="15"/>
      <c r="F9" s="15"/>
      <c r="G9" s="15"/>
      <c r="H9" s="15"/>
      <c r="I9" s="15"/>
      <c r="J9" s="16"/>
      <c r="K9" s="9">
        <v>408.99</v>
      </c>
      <c r="L9" s="9">
        <f t="shared" si="0"/>
        <v>332.5121951219512</v>
      </c>
      <c r="M9" s="41">
        <f t="shared" si="1"/>
        <v>216.13292682926829</v>
      </c>
      <c r="N9" s="10">
        <f t="shared" si="2"/>
        <v>0</v>
      </c>
      <c r="O9" s="9">
        <f t="shared" si="3"/>
        <v>0</v>
      </c>
      <c r="Q9" s="17"/>
    </row>
    <row r="10" spans="1:17" ht="39.75" customHeight="1">
      <c r="A10" s="46"/>
      <c r="B10" s="31" t="s">
        <v>31</v>
      </c>
      <c r="C10" s="6" t="s">
        <v>34</v>
      </c>
      <c r="D10" s="13" t="s">
        <v>14</v>
      </c>
      <c r="E10" s="15"/>
      <c r="F10" s="15"/>
      <c r="G10" s="15"/>
      <c r="H10" s="15"/>
      <c r="I10" s="15"/>
      <c r="J10" s="28"/>
      <c r="K10" s="9">
        <v>149.49</v>
      </c>
      <c r="L10" s="9">
        <f t="shared" si="0"/>
        <v>121.53658536585367</v>
      </c>
      <c r="M10" s="41">
        <f t="shared" si="1"/>
        <v>78.99878048780488</v>
      </c>
      <c r="N10" s="10">
        <f t="shared" si="2"/>
        <v>0</v>
      </c>
      <c r="O10" s="9">
        <f t="shared" si="3"/>
        <v>0</v>
      </c>
      <c r="Q10" s="17"/>
    </row>
    <row r="11" spans="1:17" ht="39.75" customHeight="1">
      <c r="A11" s="46"/>
      <c r="B11" s="31" t="s">
        <v>32</v>
      </c>
      <c r="C11" s="6" t="s">
        <v>18</v>
      </c>
      <c r="D11" s="13" t="s">
        <v>14</v>
      </c>
      <c r="E11" s="15"/>
      <c r="F11" s="15"/>
      <c r="G11" s="15"/>
      <c r="H11" s="15"/>
      <c r="I11" s="15"/>
      <c r="J11" s="16"/>
      <c r="K11" s="9">
        <v>303.49</v>
      </c>
      <c r="L11" s="9">
        <f t="shared" si="0"/>
        <v>246.739837398374</v>
      </c>
      <c r="M11" s="41">
        <f t="shared" si="1"/>
        <v>160.38089430894308</v>
      </c>
      <c r="N11" s="10">
        <f t="shared" si="2"/>
        <v>0</v>
      </c>
      <c r="O11" s="9">
        <f t="shared" si="3"/>
        <v>0</v>
      </c>
      <c r="Q11" s="17"/>
    </row>
    <row r="12" spans="1:15" ht="39.75" customHeight="1">
      <c r="A12" s="18"/>
      <c r="B12" s="19"/>
      <c r="C12" s="20"/>
      <c r="D12" s="21"/>
      <c r="E12" s="47" t="s">
        <v>19</v>
      </c>
      <c r="F12" s="47"/>
      <c r="G12" s="47"/>
      <c r="H12" s="47" t="s">
        <v>20</v>
      </c>
      <c r="I12" s="47"/>
      <c r="J12" s="47"/>
      <c r="K12" s="22" t="s">
        <v>7</v>
      </c>
      <c r="L12" s="5" t="s">
        <v>8</v>
      </c>
      <c r="M12" s="5" t="s">
        <v>9</v>
      </c>
      <c r="N12" s="4" t="s">
        <v>10</v>
      </c>
      <c r="O12" s="4" t="s">
        <v>11</v>
      </c>
    </row>
    <row r="13" spans="1:15" s="25" customFormat="1" ht="39.75" customHeight="1">
      <c r="A13" s="46" t="s">
        <v>21</v>
      </c>
      <c r="B13" s="6" t="s">
        <v>35</v>
      </c>
      <c r="C13" s="6" t="s">
        <v>39</v>
      </c>
      <c r="D13" s="23" t="s">
        <v>14</v>
      </c>
      <c r="E13" s="42"/>
      <c r="F13" s="42"/>
      <c r="G13" s="42"/>
      <c r="H13" s="43"/>
      <c r="I13" s="43"/>
      <c r="J13" s="43"/>
      <c r="K13" s="24">
        <v>124.99</v>
      </c>
      <c r="L13" s="9">
        <f>K13/1.23</f>
        <v>101.61788617886178</v>
      </c>
      <c r="M13" s="41">
        <f>L13-(L13*$O$19)</f>
        <v>66.05162601626016</v>
      </c>
      <c r="N13" s="10">
        <f>SUM(E13:J13)</f>
        <v>0</v>
      </c>
      <c r="O13" s="9">
        <f>M13*N13</f>
        <v>0</v>
      </c>
    </row>
    <row r="14" spans="1:15" s="25" customFormat="1" ht="39.75" customHeight="1">
      <c r="A14" s="46"/>
      <c r="B14" s="6" t="s">
        <v>36</v>
      </c>
      <c r="C14" s="6" t="s">
        <v>40</v>
      </c>
      <c r="D14" s="23" t="s">
        <v>14</v>
      </c>
      <c r="E14" s="42"/>
      <c r="F14" s="42"/>
      <c r="G14" s="42"/>
      <c r="H14" s="43"/>
      <c r="I14" s="43"/>
      <c r="J14" s="43"/>
      <c r="K14" s="24">
        <v>124.99</v>
      </c>
      <c r="L14" s="9">
        <f>K14/1.23</f>
        <v>101.61788617886178</v>
      </c>
      <c r="M14" s="41">
        <f>L14-(L14*$O$19)</f>
        <v>66.05162601626016</v>
      </c>
      <c r="N14" s="10">
        <f>SUM(E14:J14)</f>
        <v>0</v>
      </c>
      <c r="O14" s="9">
        <f>M14*N14</f>
        <v>0</v>
      </c>
    </row>
    <row r="15" spans="1:15" ht="39.75" customHeight="1">
      <c r="A15" s="46"/>
      <c r="B15" s="6" t="s">
        <v>37</v>
      </c>
      <c r="C15" s="6" t="s">
        <v>41</v>
      </c>
      <c r="D15" s="23" t="s">
        <v>14</v>
      </c>
      <c r="E15" s="42"/>
      <c r="F15" s="42"/>
      <c r="G15" s="42"/>
      <c r="H15" s="43"/>
      <c r="I15" s="43"/>
      <c r="J15" s="43"/>
      <c r="K15" s="24">
        <v>84.99</v>
      </c>
      <c r="L15" s="9">
        <f>K15/1.23</f>
        <v>69.09756097560975</v>
      </c>
      <c r="M15" s="41">
        <f>L15-(L15*$O$19)</f>
        <v>44.91341463414634</v>
      </c>
      <c r="N15" s="10">
        <f>SUM(E15:J15)</f>
        <v>0</v>
      </c>
      <c r="O15" s="9">
        <f>M15*N15</f>
        <v>0</v>
      </c>
    </row>
    <row r="16" spans="1:15" ht="39.75" customHeight="1">
      <c r="A16" s="46"/>
      <c r="B16" s="6" t="s">
        <v>38</v>
      </c>
      <c r="C16" s="6" t="s">
        <v>42</v>
      </c>
      <c r="D16" s="23" t="s">
        <v>14</v>
      </c>
      <c r="E16" s="42"/>
      <c r="F16" s="42"/>
      <c r="G16" s="42"/>
      <c r="H16" s="43"/>
      <c r="I16" s="43"/>
      <c r="J16" s="43"/>
      <c r="K16" s="24">
        <v>167.99</v>
      </c>
      <c r="L16" s="9">
        <f>K16/1.23</f>
        <v>136.57723577235774</v>
      </c>
      <c r="M16" s="41">
        <f>L16-(L16*$O$19)</f>
        <v>88.77520325203253</v>
      </c>
      <c r="N16" s="10">
        <f>SUM(E16:J16)</f>
        <v>0</v>
      </c>
      <c r="O16" s="9">
        <f>M16*N16</f>
        <v>0</v>
      </c>
    </row>
    <row r="17" spans="13:15" ht="39.75" customHeight="1">
      <c r="M17" s="33" t="s">
        <v>22</v>
      </c>
      <c r="N17" s="34"/>
      <c r="O17" s="35">
        <f>SUM(N5:N16)</f>
        <v>0</v>
      </c>
    </row>
    <row r="18" spans="13:15" ht="39.75" customHeight="1">
      <c r="M18" s="36" t="s">
        <v>23</v>
      </c>
      <c r="N18" s="37"/>
      <c r="O18" s="38">
        <f>SUM(O5:O16)</f>
        <v>0</v>
      </c>
    </row>
    <row r="19" spans="13:15" ht="39.75" customHeight="1">
      <c r="M19" s="39" t="s">
        <v>24</v>
      </c>
      <c r="N19" s="37"/>
      <c r="O19" s="40">
        <v>0.35</v>
      </c>
    </row>
  </sheetData>
  <sheetProtection selectLockedCells="1" selectUnlockedCells="1"/>
  <mergeCells count="14">
    <mergeCell ref="E16:G16"/>
    <mergeCell ref="H16:J16"/>
    <mergeCell ref="A2:O2"/>
    <mergeCell ref="A3:O3"/>
    <mergeCell ref="A5:A11"/>
    <mergeCell ref="E12:G12"/>
    <mergeCell ref="H12:J12"/>
    <mergeCell ref="A13:A16"/>
    <mergeCell ref="E13:G13"/>
    <mergeCell ref="H13:J13"/>
    <mergeCell ref="E14:G14"/>
    <mergeCell ref="H14:J14"/>
    <mergeCell ref="E15:G15"/>
    <mergeCell ref="H15:J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Szczepańska</dc:creator>
  <cp:keywords/>
  <dc:description/>
  <cp:lastModifiedBy>Dagmara Rasowska</cp:lastModifiedBy>
  <dcterms:created xsi:type="dcterms:W3CDTF">2021-02-22T11:32:07Z</dcterms:created>
  <dcterms:modified xsi:type="dcterms:W3CDTF">2024-03-06T08:20:59Z</dcterms:modified>
  <cp:category/>
  <cp:version/>
  <cp:contentType/>
  <cp:contentStatus/>
</cp:coreProperties>
</file>